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422" activeTab="0"/>
  </bookViews>
  <sheets>
    <sheet name="2024" sheetId="1" r:id="rId1"/>
  </sheets>
  <definedNames>
    <definedName name="_xlnm.Print_Area" localSheetId="0">'2024'!$A$2:$D$36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<sst xmlns="http://schemas.openxmlformats.org/spreadsheetml/2006/main" count="69" uniqueCount="69">
  <si>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>№№ п/п</t>
  </si>
  <si>
    <t>Наименование</t>
  </si>
  <si>
    <t>Код раздела, подраздела (ФКР)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</si>
  <si>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</si>
  <si>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</si>
  <si>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</si>
  <si>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</si>
  <si>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</si>
  <si>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</si>
  <si>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</si>
  <si>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</si>
  <si>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</si>
  <si>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</si>
  <si>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</si>
  <si>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</si>
  <si>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</si>
  <si>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</si>
  <si>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</si>
  <si>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</si>
  <si>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</si>
  <si>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</si>
  <si>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</si>
  <si>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</si>
  <si>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</si>
  <si>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</si>
  <si>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 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</si>
  <si>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</si>
  <si>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</si>
  <si>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</si>
  <si>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</si>
  <si>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</si>
  <si>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</si>
  <si>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</si>
  <si>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</si>
  <si>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</si>
  <si>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</si>
  <si>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</si>
  <si>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</si>
  <si>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</si>
  <si>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</si>
  <si>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</si>
  <si>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</si>
  <si>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</si>
  <si>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</si>
  <si>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</si>
  <si>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</si>
  <si>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</si>
  <si>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 культуры, кинематографии</t>
  </si>
  <si>
    <t>0804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</si>
  <si>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</si>
  <si>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</si>
  <si>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</si>
  <si>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</si>
  <si>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</si>
  <si>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</si>
  <si>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</si>
  <si>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</si>
  <si>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</si>
  <si>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</si>
  <si>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</si>
  <si>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</si>
  <si>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</si>
  <si>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</si>
  <si>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                                                      Итого:</t>
  </si>
  <si>
    <t/>
  </si>
  <si>
    <t>ПРОЕКТ</t>
  </si>
  <si>
    <t>Приложение № 4 к решению МС МО МО Сергиевское № ____ от _______2023г.</t>
  </si>
  <si>
    <t>РАСПРЕДЕЛЕНИЕ  РАСХОДОВ ПО РАЗДЕЛАМ, ПОДРАЗДЕЛАМ БЮДЖЕТА ВНУТРИГОРОДСКОГО МУНИЦИПАЛЬНОГО ОБРАЗОВАНИЯ ГОРОДА ФЕДЕРАЛЬНОГО ЗНАЧЕНИЯ САНКТ-ПЕТЕРБУРГА   МУНИЦИПАЛЬНЫЙ ОКРУГ  СЕРГИЕВСКОЕ НА 2024 ГОД</t>
  </si>
  <si>
    <t>2024г.      (тыс.руб.)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</si>
</sst>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#,##0.0"/>
    <numFmt numFmtId="189" formatCode="#,##0.00_р_."/>
  </numFmts>
  <fonts count="48"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5" fillId="33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5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4" fontId="18" fillId="33" borderId="17" xfId="0" applyNumberFormat="1" applyFont="1" applyFill="1" applyBorder="1" applyAlignment="1">
      <alignment horizontal="right" vertical="center" wrapText="1"/>
    </xf>
    <xf numFmtId="188" fontId="0" fillId="0" borderId="0" xfId="0" applyNumberFormat="1" applyAlignment="1">
      <alignment/>
    </xf>
    <xf numFmtId="0" fontId="3" fillId="0" borderId="15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wrapText="1"/>
    </xf>
    <xf numFmtId="4" fontId="9" fillId="33" borderId="17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center" wrapText="1"/>
    </xf>
    <xf numFmtId="4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center" wrapText="1"/>
    </xf>
    <xf numFmtId="4" fontId="18" fillId="33" borderId="17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4" fontId="28" fillId="33" borderId="17" xfId="0" applyNumberFormat="1" applyFont="1" applyFill="1" applyBorder="1" applyAlignment="1">
      <alignment wrapText="1"/>
    </xf>
    <xf numFmtId="4" fontId="5" fillId="33" borderId="17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center" wrapText="1"/>
    </xf>
    <xf numFmtId="4" fontId="28" fillId="33" borderId="20" xfId="0" applyNumberFormat="1" applyFont="1" applyFill="1" applyBorder="1" applyAlignment="1">
      <alignment horizontal="right" wrapText="1"/>
    </xf>
    <xf numFmtId="4" fontId="5" fillId="33" borderId="17" xfId="0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wrapText="1"/>
    </xf>
    <xf numFmtId="189" fontId="5" fillId="33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workbookViewId="0" topLeftCell="A4">
      <selection activeCell="E8" sqref="E8"/>
    </sheetView>
  </sheetViews>
  <sheetFormatPr defaultColWidth="9.140625" defaultRowHeight="12.75"/>
  <cols>
    <col min="1" max="1" width="5.28125" style="0" customWidth="1"/>
    <col min="2" max="2" width="106.140625" style="2" customWidth="1"/>
    <col min="3" max="3" width="12.7109375" style="3" customWidth="1"/>
    <col min="4" max="4" width="13.00390625" style="4" customWidth="1"/>
    <col min="5" max="5" width="10.7109375" style="0" bestFit="1" customWidth="1"/>
    <col min="6" max="6" width="13.421875" style="0" customWidth="1"/>
  </cols>
  <sheetData>
    <row r="1" ht="12.75">
      <c r="B1" s="2" t="s">
        <v>65</v>
      </c>
    </row>
    <row r="2" spans="2:3" ht="12.75">
      <c r="B2" s="46" t="s">
        <v>66</v>
      </c>
      <c r="C2" s="47"/>
    </row>
    <row r="3" spans="2:4" ht="40.5" customHeight="1">
      <c r="B3" s="48" t="s">
        <v>67</v>
      </c>
      <c r="C3" s="48"/>
      <c r="D3" s="49"/>
    </row>
    <row r="5" spans="1:4" ht="54" customHeight="1">
      <c r="A5" s="6" t="s">
        <v>0</v>
      </c>
      <c r="B5" s="7" t="s">
        <v>1</v>
      </c>
      <c r="C5" s="8" t="s">
        <v>2</v>
      </c>
      <c r="D5" s="9" t="s">
        <v>68</v>
      </c>
    </row>
    <row r="6" spans="1:5" ht="18.75" customHeight="1">
      <c r="A6" s="10">
        <v>1</v>
      </c>
      <c r="B6" s="11" t="s">
        <v>3</v>
      </c>
      <c r="C6" s="12" t="s">
        <v>4</v>
      </c>
      <c r="D6" s="13">
        <f>D7+D8+D9+D10+D11</f>
        <v>41127.4</v>
      </c>
      <c r="E6" s="14"/>
    </row>
    <row r="7" spans="1:5" ht="17.25" customHeight="1">
      <c r="A7" s="10">
        <f aca="true" t="shared" si="0" ref="A7:A35">A6+1</f>
        <v>2</v>
      </c>
      <c r="B7" s="15" t="s">
        <v>5</v>
      </c>
      <c r="C7" s="16" t="s">
        <v>6</v>
      </c>
      <c r="D7" s="17">
        <v>1881.9</v>
      </c>
      <c r="E7" s="14"/>
    </row>
    <row r="8" spans="1:6" ht="25.5" customHeight="1">
      <c r="A8" s="10">
        <f t="shared" si="0"/>
        <v>3</v>
      </c>
      <c r="B8" s="15" t="s">
        <v>7</v>
      </c>
      <c r="C8" s="16" t="s">
        <v>8</v>
      </c>
      <c r="D8" s="17">
        <v>6693.7</v>
      </c>
      <c r="F8" s="14"/>
    </row>
    <row r="9" spans="1:5" ht="24.75" customHeight="1">
      <c r="A9" s="10">
        <f t="shared" si="0"/>
        <v>4</v>
      </c>
      <c r="B9" s="18" t="s">
        <v>9</v>
      </c>
      <c r="C9" s="16" t="s">
        <v>10</v>
      </c>
      <c r="D9" s="17">
        <v>30399.9</v>
      </c>
      <c r="E9" s="19"/>
    </row>
    <row r="10" spans="1:4" ht="15" customHeight="1">
      <c r="A10" s="10">
        <f t="shared" si="0"/>
        <v>5</v>
      </c>
      <c r="B10" s="15" t="s">
        <v>11</v>
      </c>
      <c r="C10" s="16" t="s">
        <v>12</v>
      </c>
      <c r="D10" s="17">
        <v>10</v>
      </c>
    </row>
    <row r="11" spans="1:5" s="1" customFormat="1" ht="15" customHeight="1">
      <c r="A11" s="20">
        <f t="shared" si="0"/>
        <v>6</v>
      </c>
      <c r="B11" s="21" t="s">
        <v>13</v>
      </c>
      <c r="C11" s="22" t="s">
        <v>14</v>
      </c>
      <c r="D11" s="17">
        <f>2021.9+120</f>
        <v>2141.9</v>
      </c>
      <c r="E11" s="23"/>
    </row>
    <row r="12" spans="1:4" s="1" customFormat="1" ht="15">
      <c r="A12" s="20">
        <f t="shared" si="0"/>
        <v>7</v>
      </c>
      <c r="B12" s="24" t="s">
        <v>15</v>
      </c>
      <c r="C12" s="25" t="s">
        <v>16</v>
      </c>
      <c r="D12" s="26">
        <f>D13+D14</f>
        <v>450</v>
      </c>
    </row>
    <row r="13" spans="1:4" s="1" customFormat="1" ht="15.75" customHeight="1">
      <c r="A13" s="20">
        <f t="shared" si="0"/>
        <v>8</v>
      </c>
      <c r="B13" s="21" t="s">
        <v>17</v>
      </c>
      <c r="C13" s="22" t="s">
        <v>18</v>
      </c>
      <c r="D13" s="17">
        <v>200</v>
      </c>
    </row>
    <row r="14" spans="1:4" s="1" customFormat="1" ht="15.75" customHeight="1">
      <c r="A14" s="20">
        <f t="shared" si="0"/>
        <v>9</v>
      </c>
      <c r="B14" s="27" t="s">
        <v>19</v>
      </c>
      <c r="C14" s="22" t="s">
        <v>20</v>
      </c>
      <c r="D14" s="17">
        <v>250</v>
      </c>
    </row>
    <row r="15" spans="1:4" s="1" customFormat="1" ht="15" customHeight="1">
      <c r="A15" s="20">
        <f t="shared" si="0"/>
        <v>10</v>
      </c>
      <c r="B15" s="28" t="s">
        <v>21</v>
      </c>
      <c r="C15" s="25" t="s">
        <v>22</v>
      </c>
      <c r="D15" s="29">
        <f>D16+D17</f>
        <v>226.5</v>
      </c>
    </row>
    <row r="16" spans="1:4" s="1" customFormat="1" ht="15" customHeight="1">
      <c r="A16" s="20">
        <f t="shared" si="0"/>
        <v>11</v>
      </c>
      <c r="B16" s="27" t="s">
        <v>23</v>
      </c>
      <c r="C16" s="22" t="s">
        <v>24</v>
      </c>
      <c r="D16" s="30">
        <v>226.5</v>
      </c>
    </row>
    <row r="17" spans="1:4" s="1" customFormat="1" ht="15" customHeight="1">
      <c r="A17" s="20">
        <f t="shared" si="0"/>
        <v>12</v>
      </c>
      <c r="B17" s="27" t="s">
        <v>25</v>
      </c>
      <c r="C17" s="22" t="s">
        <v>26</v>
      </c>
      <c r="D17" s="30">
        <f>500-100-4.6-395.4</f>
        <v>0</v>
      </c>
    </row>
    <row r="18" spans="1:4" ht="15" customHeight="1">
      <c r="A18" s="10">
        <f t="shared" si="0"/>
        <v>13</v>
      </c>
      <c r="B18" s="31" t="s">
        <v>27</v>
      </c>
      <c r="C18" s="12" t="s">
        <v>28</v>
      </c>
      <c r="D18" s="29">
        <f>D19</f>
        <v>38912.5</v>
      </c>
    </row>
    <row r="19" spans="1:4" ht="15.75" customHeight="1">
      <c r="A19" s="10">
        <f t="shared" si="0"/>
        <v>14</v>
      </c>
      <c r="B19" s="15" t="s">
        <v>29</v>
      </c>
      <c r="C19" s="16" t="s">
        <v>30</v>
      </c>
      <c r="D19" s="17">
        <v>38912.5</v>
      </c>
    </row>
    <row r="20" spans="1:4" ht="15" customHeight="1">
      <c r="A20" s="10">
        <f t="shared" si="0"/>
        <v>15</v>
      </c>
      <c r="B20" s="31" t="s">
        <v>31</v>
      </c>
      <c r="C20" s="32" t="s">
        <v>32</v>
      </c>
      <c r="D20" s="29">
        <f>D21</f>
        <v>100</v>
      </c>
    </row>
    <row r="21" spans="1:4" ht="15" customHeight="1">
      <c r="A21" s="10">
        <f t="shared" si="0"/>
        <v>16</v>
      </c>
      <c r="B21" s="15" t="s">
        <v>33</v>
      </c>
      <c r="C21" s="16" t="s">
        <v>34</v>
      </c>
      <c r="D21" s="30">
        <v>100</v>
      </c>
    </row>
    <row r="22" spans="1:4" ht="15" customHeight="1">
      <c r="A22" s="10">
        <f t="shared" si="0"/>
        <v>17</v>
      </c>
      <c r="B22" s="31" t="s">
        <v>35</v>
      </c>
      <c r="C22" s="12" t="s">
        <v>36</v>
      </c>
      <c r="D22" s="33">
        <f>D23+D24+D25</f>
        <v>1630</v>
      </c>
    </row>
    <row r="23" spans="1:4" ht="15" customHeight="1">
      <c r="A23" s="10">
        <f t="shared" si="0"/>
        <v>18</v>
      </c>
      <c r="B23" s="15" t="s">
        <v>37</v>
      </c>
      <c r="C23" s="16" t="s">
        <v>38</v>
      </c>
      <c r="D23" s="34">
        <v>150</v>
      </c>
    </row>
    <row r="24" spans="1:4" ht="15" customHeight="1">
      <c r="A24" s="10">
        <f t="shared" si="0"/>
        <v>19</v>
      </c>
      <c r="B24" s="15" t="s">
        <v>39</v>
      </c>
      <c r="C24" s="16" t="s">
        <v>40</v>
      </c>
      <c r="D24" s="17">
        <v>950</v>
      </c>
    </row>
    <row r="25" spans="1:4" ht="15" customHeight="1">
      <c r="A25" s="10">
        <f t="shared" si="0"/>
        <v>20</v>
      </c>
      <c r="B25" s="35" t="s">
        <v>41</v>
      </c>
      <c r="C25" s="16" t="s">
        <v>42</v>
      </c>
      <c r="D25" s="30">
        <v>530</v>
      </c>
    </row>
    <row r="26" spans="1:4" ht="15" customHeight="1">
      <c r="A26" s="10">
        <f t="shared" si="0"/>
        <v>21</v>
      </c>
      <c r="B26" s="31" t="s">
        <v>43</v>
      </c>
      <c r="C26" s="12" t="s">
        <v>44</v>
      </c>
      <c r="D26" s="26">
        <f>D27+D28</f>
        <v>11800</v>
      </c>
    </row>
    <row r="27" spans="1:4" ht="15" customHeight="1">
      <c r="A27" s="10">
        <f t="shared" si="0"/>
        <v>22</v>
      </c>
      <c r="B27" s="15" t="s">
        <v>45</v>
      </c>
      <c r="C27" s="16" t="s">
        <v>46</v>
      </c>
      <c r="D27" s="17">
        <v>10000</v>
      </c>
    </row>
    <row r="28" spans="1:4" ht="15" customHeight="1">
      <c r="A28" s="10">
        <f t="shared" si="0"/>
        <v>23</v>
      </c>
      <c r="B28" s="15" t="s">
        <v>47</v>
      </c>
      <c r="C28" s="16" t="s">
        <v>48</v>
      </c>
      <c r="D28" s="30">
        <v>1800</v>
      </c>
    </row>
    <row r="29" spans="1:4" ht="14.25" customHeight="1">
      <c r="A29" s="10">
        <f t="shared" si="0"/>
        <v>24</v>
      </c>
      <c r="B29" s="31" t="s">
        <v>49</v>
      </c>
      <c r="C29" s="12" t="s">
        <v>50</v>
      </c>
      <c r="D29" s="29">
        <f>D30+D31</f>
        <v>32807.3</v>
      </c>
    </row>
    <row r="30" spans="1:6" ht="15" customHeight="1">
      <c r="A30" s="10">
        <f t="shared" si="0"/>
        <v>25</v>
      </c>
      <c r="B30" s="36" t="s">
        <v>51</v>
      </c>
      <c r="C30" s="16" t="s">
        <v>52</v>
      </c>
      <c r="D30" s="30">
        <v>536.1</v>
      </c>
      <c r="E30" s="37"/>
      <c r="F30" s="38"/>
    </row>
    <row r="31" spans="1:4" ht="18.75" customHeight="1">
      <c r="A31" s="10">
        <f t="shared" si="0"/>
        <v>26</v>
      </c>
      <c r="B31" s="15" t="s">
        <v>53</v>
      </c>
      <c r="C31" s="16" t="s">
        <v>54</v>
      </c>
      <c r="D31" s="17">
        <v>32271.2</v>
      </c>
    </row>
    <row r="32" spans="1:4" ht="16.5" customHeight="1">
      <c r="A32" s="10">
        <f t="shared" si="0"/>
        <v>27</v>
      </c>
      <c r="B32" s="31" t="s">
        <v>55</v>
      </c>
      <c r="C32" s="12" t="s">
        <v>56</v>
      </c>
      <c r="D32" s="29">
        <f>D33</f>
        <v>0</v>
      </c>
    </row>
    <row r="33" spans="1:4" ht="15" customHeight="1">
      <c r="A33" s="10">
        <f t="shared" si="0"/>
        <v>28</v>
      </c>
      <c r="B33" s="15" t="s">
        <v>57</v>
      </c>
      <c r="C33" s="16" t="s">
        <v>58</v>
      </c>
      <c r="D33" s="17">
        <v>0</v>
      </c>
    </row>
    <row r="34" spans="1:4" ht="15" customHeight="1">
      <c r="A34" s="10">
        <f t="shared" si="0"/>
        <v>29</v>
      </c>
      <c r="B34" s="31" t="s">
        <v>59</v>
      </c>
      <c r="C34" s="12" t="s">
        <v>60</v>
      </c>
      <c r="D34" s="29">
        <f>D35</f>
        <v>3500</v>
      </c>
    </row>
    <row r="35" spans="1:4" ht="17.25" customHeight="1">
      <c r="A35" s="10">
        <f t="shared" si="0"/>
        <v>30</v>
      </c>
      <c r="B35" s="15" t="s">
        <v>61</v>
      </c>
      <c r="C35" s="16" t="s">
        <v>62</v>
      </c>
      <c r="D35" s="17">
        <v>3500</v>
      </c>
    </row>
    <row r="36" spans="1:6" ht="15" customHeight="1">
      <c r="A36" s="39"/>
      <c r="B36" s="40" t="s">
        <v>63</v>
      </c>
      <c r="C36" s="41" t="s">
        <v>64</v>
      </c>
      <c r="D36" s="42">
        <f>D6+D12+D15+D18+D20+D22+D26+D29+D32+D34</f>
        <v>130553.7</v>
      </c>
      <c r="E36" s="45"/>
      <c r="F36" s="38"/>
    </row>
    <row r="37" ht="12.75">
      <c r="D37" s="43"/>
    </row>
    <row r="38" spans="2:4" ht="12.75">
      <c r="B38" s="5"/>
      <c r="D38" s="43"/>
    </row>
    <row r="39" ht="12.75" customHeight="1">
      <c r="D39" s="43"/>
    </row>
    <row r="40" ht="12.75">
      <c r="D40" s="44"/>
    </row>
  </sheetData>
  <sheetProtection/>
  <mergeCells count="2">
    <mergeCell ref="B2:C2"/>
    <mergeCell ref="B3:D3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3" r:id="rId1"/>
  <rowBreaks count="1" manualBreakCount="1">
    <brk id="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2022-12-21T08:20:45Z</cp:lastPrinted>
  <dcterms:created xsi:type="dcterms:W3CDTF">2013-01-29T06:46:52Z</dcterms:created>
  <dcterms:modified xsi:type="dcterms:W3CDTF">2023-11-08T07:56:26Z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6A59326C0A1B4B1A9C8054BEF1799E12</vt:lpwstr>
  </property>
  <property fmtid="{D5CDD505-2E9C-101B-9397-08002B2CF9AE}" pid="3" name="KSOProductBuildVer">
    <vt:lpwstr>1049-11.2.0.11440</vt:lpwstr>
  </property>
</Properties>
</file>